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 tabRatio="863" activeTab="11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ACT!$A$5:$E$220</definedName>
    <definedName name="_xlnm.Print_Area" localSheetId="3">ACT!$A$1:$E$228</definedName>
    <definedName name="_xlnm.Print_Area" localSheetId="10">Conciliacion_Eg!$A$1:$C$48</definedName>
    <definedName name="_xlnm.Print_Area" localSheetId="9">Conciliacion_Ig!$A$1:$C$28</definedName>
    <definedName name="_xlnm.Print_Area" localSheetId="7">EFE!$A$1:$E$87</definedName>
    <definedName name="_xlnm.Print_Area" localSheetId="1">ESF!$A$1:$I$149</definedName>
    <definedName name="_xlnm.Print_Area" localSheetId="11">Memoria!$A$1:$J$57</definedName>
    <definedName name="_xlnm.Print_Area" localSheetId="0">'Notas a los Edos Financieros'!$A$1:$E$40</definedName>
    <definedName name="_xlnm.Print_Area" localSheetId="5">VHP!$A$1:$E$34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20" i="63" s="1"/>
  <c r="C39" i="64" l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<sst xmlns="http://schemas.openxmlformats.org/spreadsheetml/2006/main" count="945" uniqueCount="655">
  <si>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</si>
  <si>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</si>
  <si>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</si>
  <si>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</si>
  <si>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</si>
  <si>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</si>
  <si>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</si>
  <si>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</si>
  <si>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</si>
  <si>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</si>
  <si>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</si>
  <si>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</si>
  <si>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</si>
  <si>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</si>
  <si>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</si>
  <si>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</si>
  <si>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</si>
  <si>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</si>
  <si>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</si>
  <si>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</si>
  <si>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</si>
  <si>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</si>
  <si>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</si>
  <si>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</si>
  <si>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</si>
  <si>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</si>
  <si>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</si>
  <si>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</si>
  <si>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</si>
  <si>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</si>
  <si>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</si>
  <si>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</si>
  <si>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</si>
  <si>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</si>
  <si>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</si>
  <si>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</si>
  <si>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</si>
  <si>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</si>
  <si>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</si>
  <si>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</si>
  <si>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</si>
  <si>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</si>
  <si>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</si>
  <si>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</si>
  <si>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</si>
  <si>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</si>
  <si>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</si>
  <si>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</si>
  <si>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</si>
  <si>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</si>
  <si>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</si>
  <si>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</si>
  <si>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</si>
  <si>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</si>
  <si>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</si>
  <si>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</si>
  <si>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</si>
  <si>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</si>
  <si>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</si>
  <si>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</si>
  <si>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</si>
  <si>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</si>
  <si>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</si>
  <si>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</si>
  <si>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</si>
  <si>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</si>
  <si>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</si>
  <si>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</si>
  <si>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</si>
  <si>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</si>
  <si>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</si>
  <si>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</si>
  <si>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</si>
  <si>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</si>
  <si>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</si>
  <si>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</si>
  <si>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</si>
  <si>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</si>
  <si>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</si>
  <si>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</si>
  <si>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</si>
  <si>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</si>
  <si>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</si>
  <si>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</si>
  <si>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</si>
  <si>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</si>
  <si>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</si>
  <si>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</si>
  <si>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</si>
  <si>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</si>
  <si>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</si>
  <si>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</si>
  <si>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</si>
  <si>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</si>
  <si>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</si>
  <si>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</si>
  <si>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</si>
  <si>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</si>
  <si>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</si>
  <si>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</si>
  <si>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</si>
  <si>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</si>
  <si>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</si>
  <si>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</si>
  <si>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</si>
  <si>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</si>
  <si>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</si>
  <si>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</si>
  <si>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</si>
  <si>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</si>
  <si>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</si>
  <si>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</si>
  <si>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</si>
  <si>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</si>
  <si>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</si>
  <si>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</si>
  <si>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</si>
  <si>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</si>
  <si>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</si>
  <si>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</si>
  <si>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</si>
  <si>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</si>
  <si>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</si>
  <si>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</si>
  <si>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</si>
  <si>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</si>
  <si>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</si>
  <si>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</si>
  <si>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</si>
  <si>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</si>
  <si>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</si>
  <si>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</si>
  <si>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</si>
  <si>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</si>
  <si>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</si>
  <si>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</si>
  <si>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</si>
  <si>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</si>
  <si>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</si>
  <si>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</si>
  <si>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</si>
  <si>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</si>
  <si>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</si>
  <si>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</si>
  <si>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</si>
  <si>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</si>
  <si>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</si>
  <si>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</si>
  <si>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</si>
  <si>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</si>
  <si>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</si>
  <si>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</si>
  <si>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</si>
  <si>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</si>
  <si>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</si>
  <si>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</si>
  <si>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</si>
  <si>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</si>
  <si>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</si>
  <si>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</si>
  <si>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</si>
  <si>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</si>
  <si>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</si>
  <si>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</si>
  <si>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</si>
  <si>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</si>
  <si>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</si>
  <si>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</si>
  <si>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</si>
  <si>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</si>
  <si>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</si>
  <si>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</si>
  <si>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</si>
  <si>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</si>
  <si>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</si>
  <si>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</si>
  <si>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</si>
  <si>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</si>
  <si>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</si>
  <si>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</si>
  <si>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</si>
  <si>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</si>
  <si>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</si>
  <si>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</si>
  <si>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</si>
  <si>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</si>
  <si>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</si>
  <si>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</si>
  <si>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</si>
  <si>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</si>
  <si>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</si>
  <si>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</si>
  <si>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</si>
  <si>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</si>
  <si>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</si>
  <si>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</si>
  <si>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</si>
  <si>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</si>
  <si>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</si>
  <si>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</si>
  <si>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</si>
  <si>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</si>
  <si>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</si>
  <si>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</si>
  <si>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</si>
  <si>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</si>
  <si>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</si>
  <si>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</si>
  <si>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</si>
  <si>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</si>
  <si>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</si>
  <si>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</si>
  <si>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</si>
  <si>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</si>
  <si>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</si>
  <si>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</si>
  <si>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</si>
  <si>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</si>
  <si>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</si>
  <si>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</si>
  <si>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</si>
  <si>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</si>
  <si>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</si>
  <si>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</si>
  <si>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</si>
  <si>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</si>
  <si>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</si>
  <si>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</si>
  <si>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</si>
  <si>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</si>
  <si>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</si>
  <si>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</si>
  <si>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</si>
  <si>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</si>
  <si>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</si>
  <si>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</si>
  <si>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</si>
  <si>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</si>
  <si>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</si>
  <si>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</si>
  <si>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</si>
  <si>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</si>
  <si>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</si>
  <si>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</si>
  <si>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</si>
  <si>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</si>
  <si>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</si>
  <si>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</si>
  <si>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</si>
  <si>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</si>
  <si>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</si>
  <si>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</si>
  <si>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</si>
  <si>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</si>
  <si>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</si>
  <si>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</si>
  <si>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</si>
  <si>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</si>
  <si>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</si>
  <si>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</si>
  <si>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</si>
  <si>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</si>
  <si>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</si>
  <si>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</si>
  <si>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</si>
  <si>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</si>
  <si>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</si>
  <si>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</si>
  <si>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</si>
  <si>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</si>
  <si>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</si>
  <si>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</si>
  <si>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</si>
  <si>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</si>
  <si>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</si>
  <si>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</si>
  <si>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</si>
  <si>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</si>
  <si>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</si>
  <si>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</si>
  <si>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</si>
  <si>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</si>
  <si>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</si>
  <si>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</si>
  <si>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</si>
  <si>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</si>
  <si>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</si>
  <si>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</si>
  <si>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</si>
  <si>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</si>
  <si>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</si>
  <si>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</si>
  <si>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</si>
  <si>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</si>
  <si>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</si>
  <si>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</si>
  <si>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</si>
  <si>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</si>
  <si>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</si>
  <si>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</si>
  <si>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</si>
  <si>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</si>
  <si>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</si>
  <si>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</si>
  <si>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</si>
  <si>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</si>
  <si>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</si>
  <si>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</si>
  <si>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</si>
  <si>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</si>
  <si>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</si>
  <si>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</si>
  <si>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</si>
  <si>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</si>
  <si>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</si>
  <si>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</si>
  <si>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</si>
  <si>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</si>
  <si>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</si>
  <si>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</si>
  <si>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</si>
  <si>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</si>
  <si>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</si>
  <si>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</si>
  <si>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</si>
  <si>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</si>
  <si>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</si>
  <si>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</si>
  <si>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</si>
  <si>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</si>
  <si>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</si>
  <si>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</si>
  <si>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</si>
  <si>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</si>
  <si>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</si>
  <si>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</si>
  <si>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</si>
  <si>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</si>
  <si>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</si>
  <si>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</si>
  <si>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</si>
  <si>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</si>
  <si>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</si>
  <si>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</si>
  <si>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</si>
  <si>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</si>
  <si>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</si>
  <si>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</si>
  <si>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</si>
  <si>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</si>
  <si>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</si>
  <si>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</si>
  <si>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</si>
  <si>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</si>
  <si>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</si>
  <si>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</si>
  <si>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</si>
  <si>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</si>
  <si>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</si>
  <si>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</si>
  <si>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</si>
  <si>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</si>
  <si>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</si>
  <si>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</si>
  <si>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</si>
  <si>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</si>
  <si>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</si>
  <si>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</si>
  <si>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</si>
  <si>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</si>
  <si>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</si>
  <si>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</si>
  <si>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</si>
  <si>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</si>
  <si>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</si>
  <si>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</si>
  <si>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</si>
  <si>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</si>
  <si>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</si>
  <si>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</si>
  <si>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</si>
  <si>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</si>
  <si>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</si>
  <si>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</si>
  <si>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</si>
  <si>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</si>
  <si>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</si>
  <si>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</si>
  <si>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</si>
  <si>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</si>
  <si>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</si>
  <si>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</si>
  <si>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</si>
  <si>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</si>
  <si>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</si>
  <si>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</si>
  <si>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</si>
  <si>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</si>
  <si>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</si>
  <si>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</si>
  <si>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</si>
  <si>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</si>
  <si>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</si>
  <si>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</si>
  <si>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</si>
  <si>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</si>
  <si>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</si>
  <si>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</si>
  <si>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</si>
  <si>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</si>
  <si>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</si>
  <si>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</si>
  <si>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</si>
  <si>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</si>
  <si>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</si>
  <si>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</si>
  <si>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</si>
  <si>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</si>
  <si>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</si>
  <si>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</si>
  <si>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</si>
  <si>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</si>
  <si>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</si>
  <si>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</si>
  <si>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</si>
  <si>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</si>
  <si>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</si>
  <si>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</si>
  <si>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</si>
  <si>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</si>
  <si>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</si>
  <si>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</si>
  <si>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</si>
  <si>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</si>
  <si>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</si>
  <si>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</si>
  <si>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</si>
  <si>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</si>
  <si>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</si>
  <si>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</si>
  <si>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</si>
  <si>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</si>
  <si>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</si>
  <si>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</si>
  <si>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</si>
  <si>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</si>
  <si>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</si>
  <si>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</si>
  <si>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</si>
  <si>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</si>
  <si>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</si>
  <si>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</si>
  <si>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</si>
  <si>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</si>
  <si>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</si>
  <si>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</si>
  <si>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</si>
  <si>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</si>
  <si>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</si>
  <si>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</si>
  <si>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</si>
  <si>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</si>
  <si>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</si>
  <si>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</si>
  <si>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</si>
  <si>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</si>
  <si>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</si>
  <si>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</si>
  <si>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</si>
  <si>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</si>
  <si>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</si>
  <si>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</si>
  <si>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</si>
  <si>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</si>
  <si>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</si>
  <si>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</si>
  <si>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</si>
  <si>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</si>
  <si>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</si>
  <si>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</si>
  <si>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</si>
  <si>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</si>
  <si>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</si>
  <si>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</si>
  <si>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</si>
  <si>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</si>
  <si>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</si>
  <si>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</si>
  <si>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</si>
  <si>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</si>
  <si>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</si>
  <si>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</si>
  <si>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</si>
  <si>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</si>
  <si>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</si>
  <si>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</si>
  <si>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</si>
  <si>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</si>
  <si>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</si>
  <si>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</si>
  <si>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</si>
  <si>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</si>
  <si>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</si>
  <si>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</si>
  <si>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</si>
  <si>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</si>
  <si>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</si>
  <si>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</si>
  <si>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</si>
  <si>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</si>
  <si>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</si>
  <si>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</si>
  <si>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</si>
  <si>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</si>
  <si>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</si>
  <si>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</si>
  <si>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</si>
  <si>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</si>
  <si>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</si>
  <si>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</si>
  <si>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</si>
  <si>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</si>
  <si>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</si>
  <si>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</si>
  <si>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</si>
  <si>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</si>
  <si>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</si>
  <si>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</si>
  <si>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</si>
  <si>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</si>
  <si>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</si>
  <si>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</si>
  <si>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</si>
  <si>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</si>
  <si>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</si>
  <si>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</si>
  <si>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</si>
  <si>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</si>
  <si>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</si>
  <si>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</si>
  <si>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</si>
  <si>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</si>
  <si>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</si>
  <si>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</si>
  <si>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</si>
  <si>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</si>
  <si>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</si>
  <si>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</si>
  <si>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</si>
  <si>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</si>
  <si>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</si>
  <si>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</si>
  <si>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</si>
  <si>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</si>
  <si>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</si>
  <si>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</si>
  <si>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</si>
  <si>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</si>
  <si>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</si>
  <si>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</si>
  <si>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</si>
  <si>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</si>
  <si>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</si>
  <si>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</si>
  <si>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</si>
  <si>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</si>
  <si>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</si>
  <si>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</si>
  <si>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</si>
  <si>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</si>
  <si>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</si>
  <si>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</si>
  <si>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</si>
  <si>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</si>
  <si>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</si>
  <si>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</si>
  <si>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</si>
  <si>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</si>
  <si>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</si>
  <si>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</si>
  <si>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</si>
  <si>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</si>
  <si>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</si>
  <si>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</si>
  <si>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</si>
  <si>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</si>
  <si>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</si>
  <si>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</si>
  <si>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</si>
  <si>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</si>
  <si>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</si>
  <si>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</si>
  <si>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</si>
  <si>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</si>
  <si>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</si>
  <si>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</si>
  <si>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</si>
  <si>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</si>
  <si>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</si>
  <si>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</si>
  <si>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</si>
  <si>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</si>
  <si>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</si>
  <si>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</si>
  <si>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</si>
  <si>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</si>
  <si>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</si>
  <si>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</si>
  <si>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</si>
  <si>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</si>
  <si>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</si>
  <si>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</si>
  <si>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</si>
  <si>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</si>
  <si>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</si>
  <si>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</si>
  <si>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</si>
  <si>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</si>
  <si>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</si>
  <si>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</si>
  <si>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</si>
  <si>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</si>
  <si>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</si>
  <si>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</si>
  <si>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</si>
  <si>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</si>
  <si>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</si>
  <si>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</si>
  <si>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</si>
  <si>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</si>
  <si>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</si>
  <si>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</si>
  <si>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</si>
  <si>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</si>
  <si>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</si>
  <si>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</si>
  <si>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</si>
  <si>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</si>
  <si>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</si>
  <si>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</si>
  <si>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</si>
  <si>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</si>
  <si>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</si>
  <si>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</si>
  <si>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</si>
  <si>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</si>
  <si>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PATRONATO DEL PARQUE ECOLOGICO METROPOLITANO DE LEON, GTO.19</t>
  </si>
  <si>
    <t>CORRESPONDIENTE DEL 01 DE ENERO DEL 2019 AL 31 DE DICIEMBRE DEL 2019</t>
  </si>
  <si>
    <t>Correspondiente del 01 de enero al 31 de diciembre 2019</t>
  </si>
  <si>
    <t>"Bajo protesta de decir la verdad, declaramos que los estados financieros y sus notas, son razonablemente correctos y son responsabilidad del emisor".</t>
  </si>
  <si>
    <t xml:space="preserve">Patronato del Parque Ecológico Metropolitano de León, Gto. </t>
  </si>
  <si>
    <t xml:space="preserve">C.P. Nancy Cristina Padilla Morales </t>
  </si>
  <si>
    <t xml:space="preserve">Genera la información </t>
  </si>
  <si>
    <t xml:space="preserve">Ing. Germán Antonio Enríquez Flores </t>
  </si>
  <si>
    <t>Autoriza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</si>
</sst>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9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" fillId="0" borderId="0" xfId="10" applyFont="1"/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>
      <alignment horizontal="center" vertical="top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3" fillId="0" borderId="0" xfId="3" applyFont="1" applyAlignment="1" applyProtection="1">
      <alignment horizontal="center" vertical="top" wrapText="1"/>
      <protection locked="0"/>
    </xf>
    <xf numFmtId="0" fontId="13" fillId="5" borderId="0" xfId="9" applyFont="1" applyFill="1" applyAlignment="1">
      <alignment horizontal="center" vertical="center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sqref="A1:E40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9" t="s">
        <v>646</v>
      </c>
      <c r="B1" s="149"/>
      <c r="C1" s="58"/>
      <c r="D1" s="55" t="s">
        <v>222</v>
      </c>
      <c r="E1" s="56">
        <v>2019</v>
      </c>
    </row>
    <row r="2" spans="1:5" ht="18.95" customHeight="1" x14ac:dyDescent="0.2">
      <c r="A2" s="150" t="s">
        <v>533</v>
      </c>
      <c r="B2" s="150"/>
      <c r="C2" s="77"/>
      <c r="D2" s="55" t="s">
        <v>224</v>
      </c>
      <c r="E2" s="58" t="s">
        <v>225</v>
      </c>
    </row>
    <row r="3" spans="1:5" ht="18.95" customHeight="1" x14ac:dyDescent="0.2">
      <c r="A3" s="151" t="s">
        <v>647</v>
      </c>
      <c r="B3" s="151"/>
      <c r="C3" s="58"/>
      <c r="D3" s="55" t="s">
        <v>226</v>
      </c>
      <c r="E3" s="56">
        <v>5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workbookViewId="0">
      <selection activeCell="A27" sqref="A1:C28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5" s="78" customFormat="1" ht="18" customHeight="1" x14ac:dyDescent="0.25">
      <c r="A1" s="158" t="s">
        <v>650</v>
      </c>
      <c r="B1" s="159"/>
      <c r="C1" s="160"/>
    </row>
    <row r="2" spans="1:5" s="78" customFormat="1" ht="18" customHeight="1" x14ac:dyDescent="0.25">
      <c r="A2" s="161" t="s">
        <v>530</v>
      </c>
      <c r="B2" s="162"/>
      <c r="C2" s="163"/>
    </row>
    <row r="3" spans="1:5" s="78" customFormat="1" ht="18" customHeight="1" x14ac:dyDescent="0.25">
      <c r="A3" s="161" t="s">
        <v>648</v>
      </c>
      <c r="B3" s="162"/>
      <c r="C3" s="163"/>
    </row>
    <row r="4" spans="1:5" s="80" customFormat="1" ht="18" customHeight="1" x14ac:dyDescent="0.2">
      <c r="A4" s="164" t="s">
        <v>526</v>
      </c>
      <c r="B4" s="165"/>
      <c r="C4" s="166"/>
    </row>
    <row r="5" spans="1:5" x14ac:dyDescent="0.2">
      <c r="A5" s="95" t="s">
        <v>566</v>
      </c>
      <c r="B5" s="95"/>
      <c r="C5" s="96">
        <v>41032339.409999996</v>
      </c>
    </row>
    <row r="6" spans="1:5" x14ac:dyDescent="0.2">
      <c r="A6" s="97"/>
      <c r="B6" s="98"/>
      <c r="C6" s="99"/>
    </row>
    <row r="7" spans="1:5" x14ac:dyDescent="0.2">
      <c r="A7" s="108" t="s">
        <v>567</v>
      </c>
      <c r="B7" s="108"/>
      <c r="C7" s="100">
        <f>SUM(C8:C13)</f>
        <v>226446.66</v>
      </c>
    </row>
    <row r="8" spans="1:5" x14ac:dyDescent="0.2">
      <c r="A8" s="116" t="s">
        <v>568</v>
      </c>
      <c r="B8" s="115" t="s">
        <v>375</v>
      </c>
      <c r="C8" s="101">
        <v>226446.66</v>
      </c>
    </row>
    <row r="9" spans="1:5" x14ac:dyDescent="0.2">
      <c r="A9" s="102" t="s">
        <v>569</v>
      </c>
      <c r="B9" s="103" t="s">
        <v>578</v>
      </c>
      <c r="C9" s="101">
        <v>0</v>
      </c>
      <c r="E9" s="144"/>
    </row>
    <row r="10" spans="1:5" x14ac:dyDescent="0.2">
      <c r="A10" s="102" t="s">
        <v>570</v>
      </c>
      <c r="B10" s="103" t="s">
        <v>383</v>
      </c>
      <c r="C10" s="101">
        <v>0</v>
      </c>
      <c r="E10" s="144"/>
    </row>
    <row r="11" spans="1:5" x14ac:dyDescent="0.2">
      <c r="A11" s="102" t="s">
        <v>571</v>
      </c>
      <c r="B11" s="103" t="s">
        <v>384</v>
      </c>
      <c r="C11" s="101">
        <v>0</v>
      </c>
      <c r="E11" s="144"/>
    </row>
    <row r="12" spans="1:5" x14ac:dyDescent="0.2">
      <c r="A12" s="102" t="s">
        <v>572</v>
      </c>
      <c r="B12" s="103" t="s">
        <v>385</v>
      </c>
      <c r="C12" s="101">
        <v>0</v>
      </c>
      <c r="E12" s="144"/>
    </row>
    <row r="13" spans="1:5" x14ac:dyDescent="0.2">
      <c r="A13" s="104" t="s">
        <v>573</v>
      </c>
      <c r="B13" s="105" t="s">
        <v>574</v>
      </c>
      <c r="C13" s="101">
        <v>0</v>
      </c>
    </row>
    <row r="14" spans="1:5" x14ac:dyDescent="0.2">
      <c r="A14" s="97"/>
      <c r="B14" s="106"/>
      <c r="C14" s="107"/>
    </row>
    <row r="15" spans="1:5" x14ac:dyDescent="0.2">
      <c r="A15" s="108" t="s">
        <v>116</v>
      </c>
      <c r="B15" s="98"/>
      <c r="C15" s="100">
        <f>SUM(C16:C18)</f>
        <v>0</v>
      </c>
    </row>
    <row r="16" spans="1:5" x14ac:dyDescent="0.2">
      <c r="A16" s="109">
        <v>3.1</v>
      </c>
      <c r="B16" s="103" t="s">
        <v>577</v>
      </c>
      <c r="C16" s="101">
        <v>0</v>
      </c>
    </row>
    <row r="17" spans="1:5" x14ac:dyDescent="0.2">
      <c r="A17" s="110">
        <v>3.2</v>
      </c>
      <c r="B17" s="103" t="s">
        <v>575</v>
      </c>
      <c r="C17" s="101">
        <v>0</v>
      </c>
    </row>
    <row r="18" spans="1:5" x14ac:dyDescent="0.2">
      <c r="A18" s="110">
        <v>3.3</v>
      </c>
      <c r="B18" s="105" t="s">
        <v>576</v>
      </c>
      <c r="C18" s="111">
        <v>0</v>
      </c>
    </row>
    <row r="19" spans="1:5" x14ac:dyDescent="0.2">
      <c r="A19" s="97"/>
      <c r="B19" s="112"/>
      <c r="C19" s="113"/>
    </row>
    <row r="20" spans="1:5" x14ac:dyDescent="0.2">
      <c r="A20" s="114" t="s">
        <v>115</v>
      </c>
      <c r="B20" s="114"/>
      <c r="C20" s="96">
        <f>C5+C7-C15</f>
        <v>41258786.069999993</v>
      </c>
    </row>
    <row r="22" spans="1:5" ht="11.25" customHeight="1" x14ac:dyDescent="0.2">
      <c r="A22" s="154" t="s">
        <v>649</v>
      </c>
      <c r="B22" s="154"/>
      <c r="C22" s="154"/>
      <c r="D22" s="145"/>
      <c r="E22" s="145"/>
    </row>
    <row r="23" spans="1:5" x14ac:dyDescent="0.2">
      <c r="A23" s="154"/>
      <c r="B23" s="154"/>
      <c r="C23" s="154"/>
    </row>
    <row r="25" spans="1:5" ht="15" customHeight="1" x14ac:dyDescent="0.2">
      <c r="C25" s="156" t="s">
        <v>653</v>
      </c>
    </row>
    <row r="26" spans="1:5" ht="15" customHeight="1" x14ac:dyDescent="0.2">
      <c r="B26" s="146" t="s">
        <v>651</v>
      </c>
      <c r="C26" s="156"/>
    </row>
    <row r="27" spans="1:5" ht="15" x14ac:dyDescent="0.2">
      <c r="B27" s="147" t="s">
        <v>652</v>
      </c>
      <c r="C27" s="157" t="s">
        <v>654</v>
      </c>
    </row>
    <row r="28" spans="1:5" x14ac:dyDescent="0.2">
      <c r="C28" s="157"/>
    </row>
  </sheetData>
  <mergeCells count="7">
    <mergeCell ref="C25:C26"/>
    <mergeCell ref="C27:C28"/>
    <mergeCell ref="A1:C1"/>
    <mergeCell ref="A2:C2"/>
    <mergeCell ref="A3:C3"/>
    <mergeCell ref="A4:C4"/>
    <mergeCell ref="A22:C23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topLeftCell="A27" workbookViewId="0">
      <selection activeCell="A47" sqref="A1:C48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5" s="81" customFormat="1" ht="18.95" customHeight="1" x14ac:dyDescent="0.25">
      <c r="A1" s="167" t="s">
        <v>650</v>
      </c>
      <c r="B1" s="168"/>
      <c r="C1" s="169"/>
    </row>
    <row r="2" spans="1:5" s="81" customFormat="1" ht="18.95" customHeight="1" x14ac:dyDescent="0.25">
      <c r="A2" s="170" t="s">
        <v>531</v>
      </c>
      <c r="B2" s="171"/>
      <c r="C2" s="172"/>
    </row>
    <row r="3" spans="1:5" s="81" customFormat="1" ht="18.95" customHeight="1" x14ac:dyDescent="0.25">
      <c r="A3" s="170" t="s">
        <v>648</v>
      </c>
      <c r="B3" s="171"/>
      <c r="C3" s="172"/>
    </row>
    <row r="4" spans="1:5" x14ac:dyDescent="0.2">
      <c r="A4" s="164" t="s">
        <v>526</v>
      </c>
      <c r="B4" s="165"/>
      <c r="C4" s="166"/>
    </row>
    <row r="5" spans="1:5" x14ac:dyDescent="0.2">
      <c r="A5" s="125" t="s">
        <v>579</v>
      </c>
      <c r="B5" s="95"/>
      <c r="C5" s="118">
        <v>37058310.789999999</v>
      </c>
    </row>
    <row r="6" spans="1:5" x14ac:dyDescent="0.2">
      <c r="A6" s="119"/>
      <c r="B6" s="98"/>
      <c r="C6" s="120"/>
    </row>
    <row r="7" spans="1:5" x14ac:dyDescent="0.2">
      <c r="A7" s="108" t="s">
        <v>580</v>
      </c>
      <c r="B7" s="121"/>
      <c r="C7" s="100">
        <f>SUM(C8:C28)</f>
        <v>2692778.22</v>
      </c>
    </row>
    <row r="8" spans="1:5" x14ac:dyDescent="0.2">
      <c r="A8" s="126">
        <v>2.1</v>
      </c>
      <c r="B8" s="127" t="s">
        <v>403</v>
      </c>
      <c r="C8" s="128">
        <v>0</v>
      </c>
      <c r="E8" s="144"/>
    </row>
    <row r="9" spans="1:5" x14ac:dyDescent="0.2">
      <c r="A9" s="126">
        <v>2.2000000000000002</v>
      </c>
      <c r="B9" s="127" t="s">
        <v>400</v>
      </c>
      <c r="C9" s="128">
        <v>0</v>
      </c>
      <c r="E9" s="144"/>
    </row>
    <row r="10" spans="1:5" x14ac:dyDescent="0.2">
      <c r="A10" s="135">
        <v>2.2999999999999998</v>
      </c>
      <c r="B10" s="117" t="s">
        <v>269</v>
      </c>
      <c r="C10" s="128">
        <v>0</v>
      </c>
      <c r="E10" s="144"/>
    </row>
    <row r="11" spans="1:5" x14ac:dyDescent="0.2">
      <c r="A11" s="135">
        <v>2.4</v>
      </c>
      <c r="B11" s="117" t="s">
        <v>270</v>
      </c>
      <c r="C11" s="128">
        <v>163386</v>
      </c>
      <c r="E11" s="144"/>
    </row>
    <row r="12" spans="1:5" x14ac:dyDescent="0.2">
      <c r="A12" s="135">
        <v>2.5</v>
      </c>
      <c r="B12" s="117" t="s">
        <v>271</v>
      </c>
      <c r="C12" s="128">
        <v>0</v>
      </c>
      <c r="E12" s="144"/>
    </row>
    <row r="13" spans="1:5" x14ac:dyDescent="0.2">
      <c r="A13" s="135">
        <v>2.6</v>
      </c>
      <c r="B13" s="117" t="s">
        <v>272</v>
      </c>
      <c r="C13" s="128">
        <v>0</v>
      </c>
      <c r="E13" s="144"/>
    </row>
    <row r="14" spans="1:5" x14ac:dyDescent="0.2">
      <c r="A14" s="135">
        <v>2.7</v>
      </c>
      <c r="B14" s="117" t="s">
        <v>273</v>
      </c>
      <c r="C14" s="128">
        <v>0</v>
      </c>
      <c r="E14" s="144"/>
    </row>
    <row r="15" spans="1:5" x14ac:dyDescent="0.2">
      <c r="A15" s="135">
        <v>2.8</v>
      </c>
      <c r="B15" s="117" t="s">
        <v>274</v>
      </c>
      <c r="C15" s="128">
        <v>0</v>
      </c>
      <c r="E15" s="144"/>
    </row>
    <row r="16" spans="1:5" x14ac:dyDescent="0.2">
      <c r="A16" s="135">
        <v>2.9</v>
      </c>
      <c r="B16" s="117" t="s">
        <v>276</v>
      </c>
      <c r="C16" s="128">
        <v>0</v>
      </c>
      <c r="E16" s="144"/>
    </row>
    <row r="17" spans="1:5" x14ac:dyDescent="0.2">
      <c r="A17" s="135" t="s">
        <v>581</v>
      </c>
      <c r="B17" s="117" t="s">
        <v>582</v>
      </c>
      <c r="C17" s="128">
        <v>2529392.2200000002</v>
      </c>
      <c r="E17" s="144"/>
    </row>
    <row r="18" spans="1:5" x14ac:dyDescent="0.2">
      <c r="A18" s="135" t="s">
        <v>611</v>
      </c>
      <c r="B18" s="117" t="s">
        <v>278</v>
      </c>
      <c r="C18" s="128">
        <v>0</v>
      </c>
      <c r="E18" s="144"/>
    </row>
    <row r="19" spans="1:5" x14ac:dyDescent="0.2">
      <c r="A19" s="135" t="s">
        <v>612</v>
      </c>
      <c r="B19" s="117" t="s">
        <v>583</v>
      </c>
      <c r="C19" s="128">
        <v>0</v>
      </c>
    </row>
    <row r="20" spans="1:5" x14ac:dyDescent="0.2">
      <c r="A20" s="135" t="s">
        <v>613</v>
      </c>
      <c r="B20" s="117" t="s">
        <v>584</v>
      </c>
      <c r="C20" s="128">
        <v>0</v>
      </c>
      <c r="E20" s="144"/>
    </row>
    <row r="21" spans="1:5" x14ac:dyDescent="0.2">
      <c r="A21" s="135" t="s">
        <v>614</v>
      </c>
      <c r="B21" s="117" t="s">
        <v>585</v>
      </c>
      <c r="C21" s="128">
        <v>0</v>
      </c>
      <c r="E21" s="144"/>
    </row>
    <row r="22" spans="1:5" x14ac:dyDescent="0.2">
      <c r="A22" s="135" t="s">
        <v>586</v>
      </c>
      <c r="B22" s="117" t="s">
        <v>587</v>
      </c>
      <c r="C22" s="128">
        <v>0</v>
      </c>
      <c r="E22" s="144"/>
    </row>
    <row r="23" spans="1:5" x14ac:dyDescent="0.2">
      <c r="A23" s="135" t="s">
        <v>588</v>
      </c>
      <c r="B23" s="117" t="s">
        <v>589</v>
      </c>
      <c r="C23" s="128">
        <v>0</v>
      </c>
    </row>
    <row r="24" spans="1:5" x14ac:dyDescent="0.2">
      <c r="A24" s="135" t="s">
        <v>590</v>
      </c>
      <c r="B24" s="117" t="s">
        <v>591</v>
      </c>
      <c r="C24" s="128">
        <v>0</v>
      </c>
      <c r="E24" s="144"/>
    </row>
    <row r="25" spans="1:5" x14ac:dyDescent="0.2">
      <c r="A25" s="135" t="s">
        <v>592</v>
      </c>
      <c r="B25" s="117" t="s">
        <v>593</v>
      </c>
      <c r="C25" s="128">
        <v>0</v>
      </c>
      <c r="E25" s="144"/>
    </row>
    <row r="26" spans="1:5" x14ac:dyDescent="0.2">
      <c r="A26" s="135" t="s">
        <v>594</v>
      </c>
      <c r="B26" s="117" t="s">
        <v>595</v>
      </c>
      <c r="C26" s="128">
        <v>0</v>
      </c>
      <c r="E26" s="144"/>
    </row>
    <row r="27" spans="1:5" x14ac:dyDescent="0.2">
      <c r="A27" s="135" t="s">
        <v>596</v>
      </c>
      <c r="B27" s="117" t="s">
        <v>597</v>
      </c>
      <c r="C27" s="128">
        <v>0</v>
      </c>
      <c r="E27" s="144"/>
    </row>
    <row r="28" spans="1:5" x14ac:dyDescent="0.2">
      <c r="A28" s="135" t="s">
        <v>598</v>
      </c>
      <c r="B28" s="127" t="s">
        <v>599</v>
      </c>
      <c r="C28" s="128">
        <v>0</v>
      </c>
      <c r="E28" s="144"/>
    </row>
    <row r="29" spans="1:5" x14ac:dyDescent="0.2">
      <c r="A29" s="136"/>
      <c r="B29" s="129"/>
      <c r="C29" s="130"/>
    </row>
    <row r="30" spans="1:5" x14ac:dyDescent="0.2">
      <c r="A30" s="131" t="s">
        <v>600</v>
      </c>
      <c r="B30" s="132"/>
      <c r="C30" s="133">
        <f>SUM(C31:C37)</f>
        <v>0</v>
      </c>
    </row>
    <row r="31" spans="1:5" x14ac:dyDescent="0.2">
      <c r="A31" s="135" t="s">
        <v>601</v>
      </c>
      <c r="B31" s="117" t="s">
        <v>472</v>
      </c>
      <c r="C31" s="128">
        <v>0</v>
      </c>
      <c r="E31" s="144"/>
    </row>
    <row r="32" spans="1:5" x14ac:dyDescent="0.2">
      <c r="A32" s="135" t="s">
        <v>602</v>
      </c>
      <c r="B32" s="117" t="s">
        <v>113</v>
      </c>
      <c r="C32" s="128">
        <v>0</v>
      </c>
      <c r="E32" s="144"/>
    </row>
    <row r="33" spans="1:5" x14ac:dyDescent="0.2">
      <c r="A33" s="135" t="s">
        <v>603</v>
      </c>
      <c r="B33" s="117" t="s">
        <v>482</v>
      </c>
      <c r="C33" s="128">
        <v>0</v>
      </c>
      <c r="E33" s="144"/>
    </row>
    <row r="34" spans="1:5" x14ac:dyDescent="0.2">
      <c r="A34" s="135" t="s">
        <v>604</v>
      </c>
      <c r="B34" s="117" t="s">
        <v>605</v>
      </c>
      <c r="C34" s="128">
        <v>0</v>
      </c>
      <c r="E34" s="144"/>
    </row>
    <row r="35" spans="1:5" x14ac:dyDescent="0.2">
      <c r="A35" s="135" t="s">
        <v>606</v>
      </c>
      <c r="B35" s="117" t="s">
        <v>607</v>
      </c>
      <c r="C35" s="128">
        <v>0</v>
      </c>
      <c r="E35" s="144"/>
    </row>
    <row r="36" spans="1:5" x14ac:dyDescent="0.2">
      <c r="A36" s="135" t="s">
        <v>608</v>
      </c>
      <c r="B36" s="117" t="s">
        <v>490</v>
      </c>
      <c r="C36" s="128">
        <v>0</v>
      </c>
      <c r="E36" s="144"/>
    </row>
    <row r="37" spans="1:5" x14ac:dyDescent="0.2">
      <c r="A37" s="135" t="s">
        <v>609</v>
      </c>
      <c r="B37" s="127" t="s">
        <v>610</v>
      </c>
      <c r="C37" s="134">
        <v>0</v>
      </c>
      <c r="E37" s="144"/>
    </row>
    <row r="38" spans="1:5" x14ac:dyDescent="0.2">
      <c r="A38" s="119"/>
      <c r="B38" s="122"/>
      <c r="C38" s="123"/>
    </row>
    <row r="39" spans="1:5" x14ac:dyDescent="0.2">
      <c r="A39" s="124" t="s">
        <v>117</v>
      </c>
      <c r="B39" s="95"/>
      <c r="C39" s="96">
        <f>C5-C7+C30</f>
        <v>34365532.57</v>
      </c>
    </row>
    <row r="41" spans="1:5" ht="11.25" customHeight="1" x14ac:dyDescent="0.2">
      <c r="A41" s="154" t="s">
        <v>649</v>
      </c>
      <c r="B41" s="154"/>
      <c r="C41" s="154"/>
      <c r="D41" s="145"/>
      <c r="E41" s="145"/>
    </row>
    <row r="42" spans="1:5" x14ac:dyDescent="0.2">
      <c r="A42" s="154"/>
      <c r="B42" s="154"/>
      <c r="C42" s="154"/>
    </row>
    <row r="45" spans="1:5" x14ac:dyDescent="0.2">
      <c r="C45" s="157" t="s">
        <v>653</v>
      </c>
    </row>
    <row r="46" spans="1:5" ht="15" customHeight="1" x14ac:dyDescent="0.2">
      <c r="B46" s="146" t="s">
        <v>651</v>
      </c>
      <c r="C46" s="157"/>
    </row>
    <row r="47" spans="1:5" ht="15" x14ac:dyDescent="0.2">
      <c r="B47" s="147" t="s">
        <v>652</v>
      </c>
      <c r="C47" s="157" t="s">
        <v>654</v>
      </c>
    </row>
    <row r="48" spans="1:5" x14ac:dyDescent="0.2">
      <c r="C48" s="157"/>
    </row>
  </sheetData>
  <mergeCells count="7">
    <mergeCell ref="C45:C46"/>
    <mergeCell ref="C47:C48"/>
    <mergeCell ref="A1:C1"/>
    <mergeCell ref="A2:C2"/>
    <mergeCell ref="A3:C3"/>
    <mergeCell ref="A4:C4"/>
    <mergeCell ref="A41:C42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C16" workbookViewId="0">
      <selection activeCell="F57" sqref="A1:J57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5" t="str">
        <f>'Notas a los Edos Financieros'!A1</f>
        <v>PATRONATO DEL PARQUE ECOLOGICO METROPOLITANO DE LEON, GTO.19</v>
      </c>
      <c r="B1" s="173"/>
      <c r="C1" s="173"/>
      <c r="D1" s="173"/>
      <c r="E1" s="173"/>
      <c r="F1" s="173"/>
      <c r="G1" s="68" t="s">
        <v>222</v>
      </c>
      <c r="H1" s="69">
        <f>'Notas a los Edos Financieros'!E1</f>
        <v>2019</v>
      </c>
    </row>
    <row r="2" spans="1:10" ht="18.95" customHeight="1" x14ac:dyDescent="0.2">
      <c r="A2" s="155" t="s">
        <v>532</v>
      </c>
      <c r="B2" s="173"/>
      <c r="C2" s="173"/>
      <c r="D2" s="173"/>
      <c r="E2" s="173"/>
      <c r="F2" s="173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74" t="str">
        <f>'Notas a los Edos Financieros'!A3</f>
        <v>CORRESPONDIENTE DEL 01 DE ENERO DEL 2019 AL 31 DE DICIEMBRE DEL 2019</v>
      </c>
      <c r="B3" s="175"/>
      <c r="C3" s="175"/>
      <c r="D3" s="175"/>
      <c r="E3" s="175"/>
      <c r="F3" s="175"/>
      <c r="G3" s="68" t="s">
        <v>226</v>
      </c>
      <c r="H3" s="69">
        <f>'Notas a los Edos Financieros'!E3</f>
        <v>5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  <c r="C8" s="83">
        <v>0</v>
      </c>
      <c r="D8" s="83">
        <v>0</v>
      </c>
      <c r="E8" s="83">
        <v>0</v>
      </c>
      <c r="F8" s="83">
        <v>0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  <c r="C35" s="83">
        <v>0</v>
      </c>
      <c r="D35" s="83">
        <v>210573203.33000001</v>
      </c>
      <c r="E35" s="83">
        <v>210573203.33000001</v>
      </c>
      <c r="F35" s="83">
        <v>0</v>
      </c>
    </row>
    <row r="36" spans="1:6" x14ac:dyDescent="0.2">
      <c r="A36" s="70">
        <v>8110</v>
      </c>
      <c r="B36" s="70" t="s">
        <v>129</v>
      </c>
      <c r="C36" s="75">
        <v>49890873.82</v>
      </c>
      <c r="D36" s="75">
        <v>0</v>
      </c>
      <c r="E36" s="75">
        <v>0</v>
      </c>
      <c r="F36" s="75">
        <v>49890873.82</v>
      </c>
    </row>
    <row r="37" spans="1:6" x14ac:dyDescent="0.2">
      <c r="A37" s="70">
        <v>8120</v>
      </c>
      <c r="B37" s="70" t="s">
        <v>128</v>
      </c>
      <c r="C37" s="75">
        <v>49890873.82</v>
      </c>
      <c r="D37" s="75">
        <v>41252839.409999996</v>
      </c>
      <c r="E37" s="75">
        <v>3500</v>
      </c>
      <c r="F37" s="75">
        <v>8641534.4100000001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41039739.409999996</v>
      </c>
      <c r="E39" s="75">
        <v>41256739.409999996</v>
      </c>
      <c r="F39" s="75">
        <v>217000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3900</v>
      </c>
      <c r="E40" s="75">
        <v>41036239.409999996</v>
      </c>
      <c r="F40" s="75">
        <v>41032339.409999996</v>
      </c>
    </row>
    <row r="41" spans="1:6" x14ac:dyDescent="0.2">
      <c r="A41" s="70">
        <v>8210</v>
      </c>
      <c r="B41" s="70" t="s">
        <v>124</v>
      </c>
      <c r="C41" s="75">
        <v>49890873.82</v>
      </c>
      <c r="D41" s="75">
        <v>0</v>
      </c>
      <c r="E41" s="75">
        <v>0</v>
      </c>
      <c r="F41" s="75">
        <v>49890873.82</v>
      </c>
    </row>
    <row r="42" spans="1:6" x14ac:dyDescent="0.2">
      <c r="A42" s="70">
        <v>8220</v>
      </c>
      <c r="B42" s="70" t="s">
        <v>123</v>
      </c>
      <c r="C42" s="75">
        <v>49890873.82</v>
      </c>
      <c r="D42" s="75">
        <v>218813.27</v>
      </c>
      <c r="E42" s="75">
        <v>17050037.16</v>
      </c>
      <c r="F42" s="75">
        <v>33059649.93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17268850.43</v>
      </c>
      <c r="E44" s="75">
        <v>37058310.789999999</v>
      </c>
      <c r="F44" s="75">
        <v>-19789460.359999999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37058310.789999999</v>
      </c>
      <c r="E45" s="75">
        <v>37058310.789999999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37058310.789999999</v>
      </c>
      <c r="E46" s="75">
        <v>36891211.799999997</v>
      </c>
      <c r="F46" s="75">
        <v>167098.99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36672439.229999997</v>
      </c>
      <c r="E47" s="75">
        <v>218853.97</v>
      </c>
      <c r="F47" s="75">
        <v>36453585.259999998</v>
      </c>
    </row>
    <row r="50" spans="1:5" x14ac:dyDescent="0.2">
      <c r="A50" s="154" t="s">
        <v>649</v>
      </c>
      <c r="B50" s="154"/>
      <c r="C50" s="154"/>
      <c r="D50" s="154"/>
      <c r="E50" s="154"/>
    </row>
    <row r="54" spans="1:5" x14ac:dyDescent="0.2">
      <c r="B54" s="146" t="s">
        <v>651</v>
      </c>
      <c r="E54" s="157" t="s">
        <v>653</v>
      </c>
    </row>
    <row r="55" spans="1:5" ht="15" x14ac:dyDescent="0.2">
      <c r="B55" s="147" t="s">
        <v>652</v>
      </c>
      <c r="E55" s="157"/>
    </row>
    <row r="56" spans="1:5" x14ac:dyDescent="0.2">
      <c r="E56" s="157" t="s">
        <v>654</v>
      </c>
    </row>
    <row r="57" spans="1:5" x14ac:dyDescent="0.2">
      <c r="E57" s="157"/>
    </row>
  </sheetData>
  <sheetProtection formatCells="0" formatColumns="0" formatRows="0" insertColumns="0" insertRows="0" insertHyperlinks="0" deleteColumns="0" deleteRows="0" sort="0" autoFilter="0" pivotTables="0"/>
  <mergeCells count="6">
    <mergeCell ref="E56:E57"/>
    <mergeCell ref="A1:F1"/>
    <mergeCell ref="A2:F2"/>
    <mergeCell ref="A3:F3"/>
    <mergeCell ref="A50:E50"/>
    <mergeCell ref="E54:E55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6" t="s">
        <v>37</v>
      </c>
      <c r="B5" s="176"/>
      <c r="C5" s="176"/>
      <c r="D5" s="176"/>
      <c r="E5" s="176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7" t="s">
        <v>39</v>
      </c>
      <c r="C10" s="177"/>
      <c r="D10" s="177"/>
      <c r="E10" s="177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7" t="s">
        <v>41</v>
      </c>
      <c r="C12" s="177"/>
      <c r="D12" s="177"/>
      <c r="E12" s="177"/>
    </row>
    <row r="13" spans="1:8" s="7" customFormat="1" ht="26.1" customHeight="1" x14ac:dyDescent="0.2">
      <c r="A13" s="142" t="s">
        <v>644</v>
      </c>
      <c r="B13" s="177" t="s">
        <v>42</v>
      </c>
      <c r="C13" s="177"/>
      <c r="D13" s="177"/>
      <c r="E13" s="177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8" t="s">
        <v>45</v>
      </c>
      <c r="C31" s="178"/>
      <c r="D31" s="178"/>
      <c r="E31" s="178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topLeftCell="A130" zoomScale="106" zoomScaleNormal="106" workbookViewId="0">
      <selection activeCell="A149" sqref="A1:I149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52" t="str">
        <f>'Notas a los Edos Financieros'!A1</f>
        <v>PATRONATO DEL PARQUE ECOLOGICO METROPOLITANO DE LEON, GTO.19</v>
      </c>
      <c r="B1" s="153"/>
      <c r="C1" s="153"/>
      <c r="D1" s="153"/>
      <c r="E1" s="153"/>
      <c r="F1" s="153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52" t="s">
        <v>223</v>
      </c>
      <c r="B2" s="153"/>
      <c r="C2" s="153"/>
      <c r="D2" s="153"/>
      <c r="E2" s="153"/>
      <c r="F2" s="153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52" t="str">
        <f>'Notas a los Edos Financieros'!A3</f>
        <v>CORRESPONDIENTE DEL 01 DE ENERO DEL 2019 AL 31 DE DICIEMBRE DEL 2019</v>
      </c>
      <c r="B3" s="153"/>
      <c r="C3" s="153"/>
      <c r="D3" s="153"/>
      <c r="E3" s="153"/>
      <c r="F3" s="153"/>
      <c r="G3" s="55" t="s">
        <v>226</v>
      </c>
      <c r="H3" s="66">
        <f>'Notas a los Edos Financieros'!E3</f>
        <v>5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217000</v>
      </c>
      <c r="D20" s="65">
        <v>217000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1248</v>
      </c>
      <c r="D21" s="65">
        <v>1248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221.5</v>
      </c>
      <c r="D26" s="65">
        <v>221.5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41531.550000000003</v>
      </c>
    </row>
    <row r="31" spans="1:8" x14ac:dyDescent="0.2">
      <c r="A31" s="63">
        <v>1141</v>
      </c>
      <c r="B31" s="61" t="s">
        <v>248</v>
      </c>
      <c r="C31" s="65">
        <v>41531.550000000003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1341407.8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v>13574277.4</v>
      </c>
      <c r="D60" s="65">
        <v>0</v>
      </c>
      <c r="E60" s="65">
        <v>0</v>
      </c>
    </row>
    <row r="61" spans="1:9" x14ac:dyDescent="0.2">
      <c r="A61" s="63">
        <v>1241</v>
      </c>
      <c r="B61" s="61" t="s">
        <v>269</v>
      </c>
      <c r="C61" s="65">
        <v>501863.83</v>
      </c>
      <c r="D61" s="65">
        <v>0</v>
      </c>
      <c r="E61" s="65">
        <v>0</v>
      </c>
    </row>
    <row r="62" spans="1:9" x14ac:dyDescent="0.2">
      <c r="A62" s="63">
        <v>1242</v>
      </c>
      <c r="B62" s="61" t="s">
        <v>270</v>
      </c>
      <c r="C62" s="65">
        <v>1638282.55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271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2027247.65</v>
      </c>
      <c r="D64" s="65">
        <v>0</v>
      </c>
      <c r="E64" s="65">
        <v>0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274</v>
      </c>
      <c r="C66" s="65">
        <v>9406883.3699999992</v>
      </c>
      <c r="D66" s="65">
        <v>0</v>
      </c>
      <c r="E66" s="65">
        <v>0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426880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279</v>
      </c>
      <c r="C73" s="65">
        <v>426880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3550111.44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3535333.44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14778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v>262572.34999999998</v>
      </c>
      <c r="D101" s="65">
        <v>262572.34999999998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244770.12</v>
      </c>
      <c r="D103" s="65">
        <v>244770.12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17802.23</v>
      </c>
      <c r="D108" s="65">
        <v>17802.23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  <row r="143" spans="1:8" x14ac:dyDescent="0.2">
      <c r="A143" s="154" t="s">
        <v>649</v>
      </c>
      <c r="B143" s="154"/>
      <c r="C143" s="154"/>
      <c r="D143" s="154"/>
      <c r="E143" s="154"/>
    </row>
    <row r="148" spans="2:5" ht="15" x14ac:dyDescent="0.2">
      <c r="B148" s="146" t="s">
        <v>651</v>
      </c>
      <c r="E148" s="148" t="s">
        <v>653</v>
      </c>
    </row>
    <row r="149" spans="2:5" ht="15" x14ac:dyDescent="0.2">
      <c r="B149" s="147" t="s">
        <v>652</v>
      </c>
      <c r="E149" s="148" t="s">
        <v>654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143:E143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8"/>
  <sheetViews>
    <sheetView topLeftCell="A208" zoomScaleNormal="100" workbookViewId="0">
      <selection activeCell="A228" sqref="A1:E228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50" t="str">
        <f>ESF!A1</f>
        <v>PATRONATO DEL PARQUE ECOLOGICO METROPOLITANO DE LEON, GTO.19</v>
      </c>
      <c r="B1" s="150"/>
      <c r="C1" s="150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0" t="s">
        <v>335</v>
      </c>
      <c r="B2" s="150"/>
      <c r="C2" s="150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0" t="str">
        <f>ESF!A3</f>
        <v>CORRESPONDIENTE DEL 01 DE ENERO DEL 2019 AL 31 DE DICIEMBRE DEL 2019</v>
      </c>
      <c r="B3" s="150"/>
      <c r="C3" s="150"/>
      <c r="D3" s="55" t="s">
        <v>226</v>
      </c>
      <c r="E3" s="66">
        <f>'Notas a los Edos Financieros'!E3</f>
        <v>5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v>31459194.57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11524401.380000001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8818315.6699999999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2706085.71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19934793.190000001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10339284.23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9564098.1799999997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9564098.1799999997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9154679.3800000008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409418.8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226446.66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226446.66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93">
        <v>30212309.280000001</v>
      </c>
      <c r="D98" s="94">
        <f>C98/C98</f>
        <v>1</v>
      </c>
      <c r="E98" s="90"/>
    </row>
    <row r="99" spans="1:5" x14ac:dyDescent="0.2">
      <c r="A99" s="92">
        <v>5100</v>
      </c>
      <c r="B99" s="90" t="s">
        <v>392</v>
      </c>
      <c r="C99" s="93">
        <v>30203716.48</v>
      </c>
      <c r="D99" s="94">
        <f>C99/$C$99</f>
        <v>1</v>
      </c>
      <c r="E99" s="90"/>
    </row>
    <row r="100" spans="1:5" x14ac:dyDescent="0.2">
      <c r="A100" s="92">
        <v>5110</v>
      </c>
      <c r="B100" s="90" t="s">
        <v>393</v>
      </c>
      <c r="C100" s="93">
        <v>22956269.850000001</v>
      </c>
      <c r="D100" s="94">
        <f t="shared" ref="D100:D163" si="0">C100/$C$99</f>
        <v>0.76004785256148721</v>
      </c>
      <c r="E100" s="90"/>
    </row>
    <row r="101" spans="1:5" x14ac:dyDescent="0.2">
      <c r="A101" s="92">
        <v>5111</v>
      </c>
      <c r="B101" s="90" t="s">
        <v>394</v>
      </c>
      <c r="C101" s="93">
        <v>12169540.16</v>
      </c>
      <c r="D101" s="94">
        <f t="shared" si="0"/>
        <v>0.40291532229347693</v>
      </c>
      <c r="E101" s="90"/>
    </row>
    <row r="102" spans="1:5" x14ac:dyDescent="0.2">
      <c r="A102" s="92">
        <v>5112</v>
      </c>
      <c r="B102" s="90" t="s">
        <v>395</v>
      </c>
      <c r="C102" s="93">
        <v>60509.31</v>
      </c>
      <c r="D102" s="94">
        <f t="shared" si="0"/>
        <v>2.0033729968319449E-3</v>
      </c>
      <c r="E102" s="90"/>
    </row>
    <row r="103" spans="1:5" x14ac:dyDescent="0.2">
      <c r="A103" s="92">
        <v>5113</v>
      </c>
      <c r="B103" s="90" t="s">
        <v>396</v>
      </c>
      <c r="C103" s="93">
        <v>3884734.71</v>
      </c>
      <c r="D103" s="94">
        <f t="shared" si="0"/>
        <v>0.12861777167628877</v>
      </c>
      <c r="E103" s="90"/>
    </row>
    <row r="104" spans="1:5" x14ac:dyDescent="0.2">
      <c r="A104" s="92">
        <v>5114</v>
      </c>
      <c r="B104" s="90" t="s">
        <v>397</v>
      </c>
      <c r="C104" s="93">
        <v>2943163.3</v>
      </c>
      <c r="D104" s="94">
        <f t="shared" si="0"/>
        <v>9.744374676370951E-2</v>
      </c>
      <c r="E104" s="90"/>
    </row>
    <row r="105" spans="1:5" x14ac:dyDescent="0.2">
      <c r="A105" s="92">
        <v>5115</v>
      </c>
      <c r="B105" s="90" t="s">
        <v>398</v>
      </c>
      <c r="C105" s="93">
        <v>747575.83</v>
      </c>
      <c r="D105" s="94">
        <f t="shared" si="0"/>
        <v>2.475112062765595E-2</v>
      </c>
      <c r="E105" s="90"/>
    </row>
    <row r="106" spans="1:5" x14ac:dyDescent="0.2">
      <c r="A106" s="92">
        <v>5116</v>
      </c>
      <c r="B106" s="90" t="s">
        <v>399</v>
      </c>
      <c r="C106" s="93">
        <v>3150746.54</v>
      </c>
      <c r="D106" s="94">
        <f t="shared" si="0"/>
        <v>0.10431651820352407</v>
      </c>
      <c r="E106" s="90"/>
    </row>
    <row r="107" spans="1:5" x14ac:dyDescent="0.2">
      <c r="A107" s="92">
        <v>5120</v>
      </c>
      <c r="B107" s="90" t="s">
        <v>400</v>
      </c>
      <c r="C107" s="93">
        <v>2857351.34</v>
      </c>
      <c r="D107" s="94">
        <f t="shared" si="0"/>
        <v>9.4602640767471533E-2</v>
      </c>
      <c r="E107" s="90"/>
    </row>
    <row r="108" spans="1:5" x14ac:dyDescent="0.2">
      <c r="A108" s="92">
        <v>5121</v>
      </c>
      <c r="B108" s="90" t="s">
        <v>401</v>
      </c>
      <c r="C108" s="93">
        <v>826546.45</v>
      </c>
      <c r="D108" s="94">
        <f t="shared" si="0"/>
        <v>2.7365720061215459E-2</v>
      </c>
      <c r="E108" s="90"/>
    </row>
    <row r="109" spans="1:5" x14ac:dyDescent="0.2">
      <c r="A109" s="92">
        <v>5122</v>
      </c>
      <c r="B109" s="90" t="s">
        <v>402</v>
      </c>
      <c r="C109" s="93">
        <v>238232.63</v>
      </c>
      <c r="D109" s="94">
        <f t="shared" si="0"/>
        <v>7.8875270252834785E-3</v>
      </c>
      <c r="E109" s="90"/>
    </row>
    <row r="110" spans="1:5" x14ac:dyDescent="0.2">
      <c r="A110" s="92">
        <v>5123</v>
      </c>
      <c r="B110" s="90" t="s">
        <v>403</v>
      </c>
      <c r="C110" s="93">
        <v>67564.2</v>
      </c>
      <c r="D110" s="94">
        <f t="shared" si="0"/>
        <v>2.2369498814736591E-3</v>
      </c>
      <c r="E110" s="90"/>
    </row>
    <row r="111" spans="1:5" x14ac:dyDescent="0.2">
      <c r="A111" s="92">
        <v>5124</v>
      </c>
      <c r="B111" s="90" t="s">
        <v>404</v>
      </c>
      <c r="C111" s="93">
        <v>105491.65</v>
      </c>
      <c r="D111" s="94">
        <f t="shared" si="0"/>
        <v>3.4926711773980998E-3</v>
      </c>
      <c r="E111" s="90"/>
    </row>
    <row r="112" spans="1:5" x14ac:dyDescent="0.2">
      <c r="A112" s="92">
        <v>5125</v>
      </c>
      <c r="B112" s="90" t="s">
        <v>405</v>
      </c>
      <c r="C112" s="93">
        <v>15472.07</v>
      </c>
      <c r="D112" s="94">
        <f t="shared" si="0"/>
        <v>5.1225715915606421E-4</v>
      </c>
      <c r="E112" s="90"/>
    </row>
    <row r="113" spans="1:5" x14ac:dyDescent="0.2">
      <c r="A113" s="92">
        <v>5126</v>
      </c>
      <c r="B113" s="90" t="s">
        <v>406</v>
      </c>
      <c r="C113" s="93">
        <v>1048149.83</v>
      </c>
      <c r="D113" s="94">
        <f t="shared" si="0"/>
        <v>3.4702677423622798E-2</v>
      </c>
      <c r="E113" s="90"/>
    </row>
    <row r="114" spans="1:5" x14ac:dyDescent="0.2">
      <c r="A114" s="92">
        <v>5127</v>
      </c>
      <c r="B114" s="90" t="s">
        <v>407</v>
      </c>
      <c r="C114" s="93">
        <v>225132.97</v>
      </c>
      <c r="D114" s="94">
        <f t="shared" si="0"/>
        <v>7.4538168224786618E-3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330761.53999999998</v>
      </c>
      <c r="D116" s="94">
        <f t="shared" si="0"/>
        <v>1.0951021216843311E-2</v>
      </c>
      <c r="E116" s="90"/>
    </row>
    <row r="117" spans="1:5" x14ac:dyDescent="0.2">
      <c r="A117" s="92">
        <v>5130</v>
      </c>
      <c r="B117" s="90" t="s">
        <v>410</v>
      </c>
      <c r="C117" s="93">
        <v>4390095.29</v>
      </c>
      <c r="D117" s="94">
        <f t="shared" si="0"/>
        <v>0.1453495066710413</v>
      </c>
      <c r="E117" s="90"/>
    </row>
    <row r="118" spans="1:5" x14ac:dyDescent="0.2">
      <c r="A118" s="92">
        <v>5131</v>
      </c>
      <c r="B118" s="90" t="s">
        <v>411</v>
      </c>
      <c r="C118" s="93">
        <v>962985.69</v>
      </c>
      <c r="D118" s="94">
        <f t="shared" si="0"/>
        <v>3.1883019781279574E-2</v>
      </c>
      <c r="E118" s="90"/>
    </row>
    <row r="119" spans="1:5" x14ac:dyDescent="0.2">
      <c r="A119" s="92">
        <v>5132</v>
      </c>
      <c r="B119" s="90" t="s">
        <v>412</v>
      </c>
      <c r="C119" s="93">
        <v>321291.24</v>
      </c>
      <c r="D119" s="94">
        <f t="shared" si="0"/>
        <v>1.0637473709990275E-2</v>
      </c>
      <c r="E119" s="90"/>
    </row>
    <row r="120" spans="1:5" x14ac:dyDescent="0.2">
      <c r="A120" s="92">
        <v>5133</v>
      </c>
      <c r="B120" s="90" t="s">
        <v>413</v>
      </c>
      <c r="C120" s="93">
        <v>115257.54</v>
      </c>
      <c r="D120" s="94">
        <f t="shared" si="0"/>
        <v>3.8160052282413689E-3</v>
      </c>
      <c r="E120" s="90"/>
    </row>
    <row r="121" spans="1:5" x14ac:dyDescent="0.2">
      <c r="A121" s="92">
        <v>5134</v>
      </c>
      <c r="B121" s="90" t="s">
        <v>414</v>
      </c>
      <c r="C121" s="93">
        <v>159199</v>
      </c>
      <c r="D121" s="94">
        <f t="shared" si="0"/>
        <v>5.2708414246113331E-3</v>
      </c>
      <c r="E121" s="90"/>
    </row>
    <row r="122" spans="1:5" x14ac:dyDescent="0.2">
      <c r="A122" s="92">
        <v>5135</v>
      </c>
      <c r="B122" s="90" t="s">
        <v>415</v>
      </c>
      <c r="C122" s="93">
        <v>1274091.44</v>
      </c>
      <c r="D122" s="94">
        <f t="shared" si="0"/>
        <v>4.2183267110312908E-2</v>
      </c>
      <c r="E122" s="90"/>
    </row>
    <row r="123" spans="1:5" x14ac:dyDescent="0.2">
      <c r="A123" s="92">
        <v>5136</v>
      </c>
      <c r="B123" s="90" t="s">
        <v>416</v>
      </c>
      <c r="C123" s="93">
        <v>863118.37</v>
      </c>
      <c r="D123" s="94">
        <f t="shared" si="0"/>
        <v>2.8576561780783872E-2</v>
      </c>
      <c r="E123" s="90"/>
    </row>
    <row r="124" spans="1:5" x14ac:dyDescent="0.2">
      <c r="A124" s="92">
        <v>5137</v>
      </c>
      <c r="B124" s="90" t="s">
        <v>417</v>
      </c>
      <c r="C124" s="93">
        <v>201755.86</v>
      </c>
      <c r="D124" s="94">
        <f t="shared" si="0"/>
        <v>6.6798355802868397E-3</v>
      </c>
      <c r="E124" s="90"/>
    </row>
    <row r="125" spans="1:5" x14ac:dyDescent="0.2">
      <c r="A125" s="92">
        <v>5138</v>
      </c>
      <c r="B125" s="90" t="s">
        <v>418</v>
      </c>
      <c r="C125" s="93">
        <v>122194.58</v>
      </c>
      <c r="D125" s="94">
        <f t="shared" si="0"/>
        <v>4.0456802751712229E-3</v>
      </c>
      <c r="E125" s="90"/>
    </row>
    <row r="126" spans="1:5" x14ac:dyDescent="0.2">
      <c r="A126" s="92">
        <v>5139</v>
      </c>
      <c r="B126" s="90" t="s">
        <v>419</v>
      </c>
      <c r="C126" s="93">
        <v>370201.57</v>
      </c>
      <c r="D126" s="94">
        <f t="shared" si="0"/>
        <v>1.2256821780363898E-2</v>
      </c>
      <c r="E126" s="90"/>
    </row>
    <row r="127" spans="1:5" x14ac:dyDescent="0.2">
      <c r="A127" s="92">
        <v>5200</v>
      </c>
      <c r="B127" s="90" t="s">
        <v>420</v>
      </c>
      <c r="C127" s="93">
        <v>8592.7999999999993</v>
      </c>
      <c r="D127" s="94">
        <f t="shared" si="0"/>
        <v>2.8449479075496866E-4</v>
      </c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v>8592.7999999999993</v>
      </c>
      <c r="D137" s="94">
        <f t="shared" si="0"/>
        <v>2.8449479075496866E-4</v>
      </c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93"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93"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93">
        <v>0</v>
      </c>
      <c r="D185" s="94">
        <f t="shared" si="1"/>
        <v>0</v>
      </c>
      <c r="E185" s="90"/>
    </row>
    <row r="186" spans="1:5" x14ac:dyDescent="0.2">
      <c r="A186" s="92">
        <v>5510</v>
      </c>
      <c r="B186" s="90" t="s">
        <v>472</v>
      </c>
      <c r="C186" s="93">
        <v>0</v>
      </c>
      <c r="D186" s="94">
        <f t="shared" si="1"/>
        <v>0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477</v>
      </c>
      <c r="C191" s="93">
        <v>0</v>
      </c>
      <c r="D191" s="94">
        <f t="shared" si="1"/>
        <v>0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0</v>
      </c>
      <c r="D193" s="94">
        <f t="shared" si="1"/>
        <v>0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  <row r="222" spans="1:5" x14ac:dyDescent="0.2">
      <c r="A222" s="154" t="s">
        <v>649</v>
      </c>
      <c r="B222" s="154"/>
      <c r="C222" s="154"/>
      <c r="D222" s="154"/>
      <c r="E222" s="154"/>
    </row>
    <row r="227" spans="2:4" ht="15" x14ac:dyDescent="0.2">
      <c r="B227" s="146" t="s">
        <v>651</v>
      </c>
      <c r="D227" s="148" t="s">
        <v>653</v>
      </c>
    </row>
    <row r="228" spans="2:4" ht="15" x14ac:dyDescent="0.2">
      <c r="B228" s="147" t="s">
        <v>652</v>
      </c>
      <c r="D228" s="148" t="s">
        <v>654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222:E222"/>
  </mergeCells>
  <pageMargins left="0.7" right="0.7" top="0.75" bottom="0.75" header="0.3" footer="0.3"/>
  <pageSetup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A34" sqref="A1:E34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5" t="str">
        <f>ESF!A1</f>
        <v>PATRONATO DEL PARQUE ECOLOGICO METROPOLITANO DE LEON, GTO.19</v>
      </c>
      <c r="B1" s="155"/>
      <c r="C1" s="155"/>
      <c r="D1" s="68" t="s">
        <v>222</v>
      </c>
      <c r="E1" s="69">
        <f>ESF!H1</f>
        <v>2019</v>
      </c>
    </row>
    <row r="2" spans="1:5" ht="18.95" customHeight="1" x14ac:dyDescent="0.2">
      <c r="A2" s="155" t="s">
        <v>500</v>
      </c>
      <c r="B2" s="155"/>
      <c r="C2" s="155"/>
      <c r="D2" s="68" t="s">
        <v>224</v>
      </c>
      <c r="E2" s="69" t="str">
        <f>ESF!H2</f>
        <v>Trimestral</v>
      </c>
    </row>
    <row r="3" spans="1:5" ht="18.95" customHeight="1" x14ac:dyDescent="0.2">
      <c r="A3" s="155" t="str">
        <f>ESF!A3</f>
        <v>CORRESPONDIENTE DEL 01 DE ENERO DEL 2019 AL 31 DE DICIEMBRE DEL 2019</v>
      </c>
      <c r="B3" s="155"/>
      <c r="C3" s="155"/>
      <c r="D3" s="68" t="s">
        <v>226</v>
      </c>
      <c r="E3" s="69">
        <f>ESF!H3</f>
        <v>5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0</v>
      </c>
    </row>
    <row r="9" spans="1:5" x14ac:dyDescent="0.2">
      <c r="A9" s="74">
        <v>3120</v>
      </c>
      <c r="B9" s="70" t="s">
        <v>501</v>
      </c>
      <c r="C9" s="75">
        <v>-3018445.46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11037430.130000001</v>
      </c>
    </row>
    <row r="15" spans="1:5" x14ac:dyDescent="0.2">
      <c r="A15" s="74">
        <v>3220</v>
      </c>
      <c r="B15" s="70" t="s">
        <v>505</v>
      </c>
      <c r="C15" s="75">
        <v>18709990.030000001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5" x14ac:dyDescent="0.2">
      <c r="A17" s="74">
        <v>3231</v>
      </c>
      <c r="B17" s="70" t="s">
        <v>507</v>
      </c>
      <c r="C17" s="75">
        <v>0</v>
      </c>
    </row>
    <row r="18" spans="1:5" x14ac:dyDescent="0.2">
      <c r="A18" s="74">
        <v>3232</v>
      </c>
      <c r="B18" s="70" t="s">
        <v>508</v>
      </c>
      <c r="C18" s="75">
        <v>0</v>
      </c>
    </row>
    <row r="19" spans="1:5" x14ac:dyDescent="0.2">
      <c r="A19" s="74">
        <v>3233</v>
      </c>
      <c r="B19" s="70" t="s">
        <v>509</v>
      </c>
      <c r="C19" s="75">
        <v>0</v>
      </c>
    </row>
    <row r="20" spans="1:5" x14ac:dyDescent="0.2">
      <c r="A20" s="74">
        <v>3239</v>
      </c>
      <c r="B20" s="70" t="s">
        <v>510</v>
      </c>
      <c r="C20" s="75">
        <v>0</v>
      </c>
    </row>
    <row r="21" spans="1:5" x14ac:dyDescent="0.2">
      <c r="A21" s="74">
        <v>3240</v>
      </c>
      <c r="B21" s="70" t="s">
        <v>511</v>
      </c>
      <c r="C21" s="75">
        <v>0</v>
      </c>
    </row>
    <row r="22" spans="1:5" x14ac:dyDescent="0.2">
      <c r="A22" s="74">
        <v>3241</v>
      </c>
      <c r="B22" s="70" t="s">
        <v>512</v>
      </c>
      <c r="C22" s="75">
        <v>0</v>
      </c>
    </row>
    <row r="23" spans="1:5" x14ac:dyDescent="0.2">
      <c r="A23" s="74">
        <v>3242</v>
      </c>
      <c r="B23" s="70" t="s">
        <v>513</v>
      </c>
      <c r="C23" s="75">
        <v>0</v>
      </c>
    </row>
    <row r="24" spans="1:5" x14ac:dyDescent="0.2">
      <c r="A24" s="74">
        <v>3243</v>
      </c>
      <c r="B24" s="70" t="s">
        <v>514</v>
      </c>
      <c r="C24" s="75">
        <v>0</v>
      </c>
    </row>
    <row r="25" spans="1:5" x14ac:dyDescent="0.2">
      <c r="A25" s="74">
        <v>3250</v>
      </c>
      <c r="B25" s="70" t="s">
        <v>515</v>
      </c>
      <c r="C25" s="75">
        <v>0</v>
      </c>
    </row>
    <row r="26" spans="1:5" x14ac:dyDescent="0.2">
      <c r="A26" s="74">
        <v>3251</v>
      </c>
      <c r="B26" s="70" t="s">
        <v>516</v>
      </c>
      <c r="C26" s="75">
        <v>0</v>
      </c>
    </row>
    <row r="27" spans="1:5" x14ac:dyDescent="0.2">
      <c r="A27" s="74">
        <v>3252</v>
      </c>
      <c r="B27" s="70" t="s">
        <v>517</v>
      </c>
      <c r="C27" s="75">
        <v>0</v>
      </c>
    </row>
    <row r="29" spans="1:5" x14ac:dyDescent="0.2">
      <c r="A29" s="154" t="s">
        <v>649</v>
      </c>
      <c r="B29" s="154"/>
      <c r="C29" s="154"/>
      <c r="D29" s="154"/>
      <c r="E29" s="154"/>
    </row>
    <row r="33" spans="2:4" ht="15" x14ac:dyDescent="0.2">
      <c r="B33" s="146" t="s">
        <v>651</v>
      </c>
      <c r="D33" s="148" t="s">
        <v>653</v>
      </c>
    </row>
    <row r="34" spans="2:4" ht="15" x14ac:dyDescent="0.2">
      <c r="B34" s="147" t="s">
        <v>652</v>
      </c>
      <c r="D34" s="148" t="s">
        <v>654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29:E2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opLeftCell="A67" workbookViewId="0">
      <selection activeCell="A87" sqref="A1:E87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5" t="str">
        <f>ESF!A1</f>
        <v>PATRONATO DEL PARQUE ECOLOGICO METROPOLITANO DE LEON, GTO.19</v>
      </c>
      <c r="B1" s="155"/>
      <c r="C1" s="155"/>
      <c r="D1" s="68" t="s">
        <v>222</v>
      </c>
      <c r="E1" s="69">
        <f>ESF!H1</f>
        <v>2019</v>
      </c>
    </row>
    <row r="2" spans="1:5" s="76" customFormat="1" ht="18.95" customHeight="1" x14ac:dyDescent="0.25">
      <c r="A2" s="155" t="s">
        <v>518</v>
      </c>
      <c r="B2" s="155"/>
      <c r="C2" s="155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55" t="str">
        <f>ESF!A3</f>
        <v>CORRESPONDIENTE DEL 01 DE ENERO DEL 2019 AL 31 DE DICIEMBRE DEL 2019</v>
      </c>
      <c r="B3" s="155"/>
      <c r="C3" s="155"/>
      <c r="D3" s="68" t="s">
        <v>226</v>
      </c>
      <c r="E3" s="69">
        <f>ESF!H3</f>
        <v>5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28000</v>
      </c>
      <c r="D8" s="75">
        <v>0</v>
      </c>
    </row>
    <row r="9" spans="1:5" x14ac:dyDescent="0.2">
      <c r="A9" s="74">
        <v>1112</v>
      </c>
      <c r="B9" s="70" t="s">
        <v>520</v>
      </c>
      <c r="C9" s="75">
        <v>0</v>
      </c>
      <c r="D9" s="75">
        <v>0</v>
      </c>
    </row>
    <row r="10" spans="1:5" x14ac:dyDescent="0.2">
      <c r="A10" s="74">
        <v>1113</v>
      </c>
      <c r="B10" s="70" t="s">
        <v>521</v>
      </c>
      <c r="C10" s="75">
        <v>11395698.279999999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0</v>
      </c>
      <c r="D11" s="75">
        <v>0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v>11423698.279999999</v>
      </c>
      <c r="D15" s="75">
        <v>0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1341407.8</v>
      </c>
      <c r="E20" s="70">
        <v>1341407.8</v>
      </c>
    </row>
    <row r="21" spans="1:5" x14ac:dyDescent="0.2">
      <c r="A21" s="74">
        <v>1231</v>
      </c>
      <c r="B21" s="70" t="s">
        <v>261</v>
      </c>
      <c r="C21" s="75">
        <v>0</v>
      </c>
      <c r="E21" s="70">
        <v>0</v>
      </c>
    </row>
    <row r="22" spans="1:5" x14ac:dyDescent="0.2">
      <c r="A22" s="74">
        <v>1232</v>
      </c>
      <c r="B22" s="70" t="s">
        <v>262</v>
      </c>
      <c r="C22" s="75">
        <v>0</v>
      </c>
      <c r="E22" s="70">
        <v>0</v>
      </c>
    </row>
    <row r="23" spans="1:5" x14ac:dyDescent="0.2">
      <c r="A23" s="74">
        <v>1233</v>
      </c>
      <c r="B23" s="70" t="s">
        <v>263</v>
      </c>
      <c r="C23" s="75">
        <v>0</v>
      </c>
      <c r="E23" s="70">
        <v>0</v>
      </c>
    </row>
    <row r="24" spans="1:5" x14ac:dyDescent="0.2">
      <c r="A24" s="74">
        <v>1234</v>
      </c>
      <c r="B24" s="70" t="s">
        <v>264</v>
      </c>
      <c r="C24" s="75">
        <v>0</v>
      </c>
      <c r="E24" s="70">
        <v>0</v>
      </c>
    </row>
    <row r="25" spans="1:5" x14ac:dyDescent="0.2">
      <c r="A25" s="74">
        <v>1235</v>
      </c>
      <c r="B25" s="70" t="s">
        <v>265</v>
      </c>
      <c r="C25" s="75">
        <v>0</v>
      </c>
      <c r="E25" s="70">
        <v>0</v>
      </c>
    </row>
    <row r="26" spans="1:5" x14ac:dyDescent="0.2">
      <c r="A26" s="74">
        <v>1236</v>
      </c>
      <c r="B26" s="70" t="s">
        <v>266</v>
      </c>
      <c r="C26" s="75">
        <v>0</v>
      </c>
      <c r="E26" s="70">
        <v>0</v>
      </c>
    </row>
    <row r="27" spans="1:5" x14ac:dyDescent="0.2">
      <c r="A27" s="74">
        <v>1239</v>
      </c>
      <c r="B27" s="70" t="s">
        <v>267</v>
      </c>
      <c r="C27" s="75">
        <v>0</v>
      </c>
      <c r="E27" s="70">
        <v>0</v>
      </c>
    </row>
    <row r="28" spans="1:5" x14ac:dyDescent="0.2">
      <c r="A28" s="74">
        <v>1240</v>
      </c>
      <c r="B28" s="70" t="s">
        <v>268</v>
      </c>
      <c r="C28" s="75">
        <v>13574277.4</v>
      </c>
      <c r="E28" s="70">
        <v>13574277.4</v>
      </c>
    </row>
    <row r="29" spans="1:5" x14ac:dyDescent="0.2">
      <c r="A29" s="74">
        <v>1241</v>
      </c>
      <c r="B29" s="70" t="s">
        <v>269</v>
      </c>
      <c r="C29" s="75">
        <v>501863.83</v>
      </c>
      <c r="E29" s="70">
        <v>501863.83</v>
      </c>
    </row>
    <row r="30" spans="1:5" x14ac:dyDescent="0.2">
      <c r="A30" s="74">
        <v>1242</v>
      </c>
      <c r="B30" s="70" t="s">
        <v>270</v>
      </c>
      <c r="C30" s="75">
        <v>1638282.55</v>
      </c>
      <c r="E30" s="70">
        <v>1638282.55</v>
      </c>
    </row>
    <row r="31" spans="1:5" x14ac:dyDescent="0.2">
      <c r="A31" s="74">
        <v>1243</v>
      </c>
      <c r="B31" s="70" t="s">
        <v>271</v>
      </c>
      <c r="C31" s="75">
        <v>0</v>
      </c>
      <c r="E31" s="70">
        <v>0</v>
      </c>
    </row>
    <row r="32" spans="1:5" x14ac:dyDescent="0.2">
      <c r="A32" s="74">
        <v>1244</v>
      </c>
      <c r="B32" s="70" t="s">
        <v>272</v>
      </c>
      <c r="C32" s="75">
        <v>2027247.65</v>
      </c>
      <c r="E32" s="70">
        <v>2027247.65</v>
      </c>
    </row>
    <row r="33" spans="1:5" x14ac:dyDescent="0.2">
      <c r="A33" s="74">
        <v>1245</v>
      </c>
      <c r="B33" s="70" t="s">
        <v>273</v>
      </c>
      <c r="C33" s="75">
        <v>0</v>
      </c>
      <c r="E33" s="70">
        <v>0</v>
      </c>
    </row>
    <row r="34" spans="1:5" x14ac:dyDescent="0.2">
      <c r="A34" s="74">
        <v>1246</v>
      </c>
      <c r="B34" s="70" t="s">
        <v>274</v>
      </c>
      <c r="C34" s="75">
        <v>9406883.3699999992</v>
      </c>
      <c r="E34" s="70">
        <v>9406883.3699999992</v>
      </c>
    </row>
    <row r="35" spans="1:5" x14ac:dyDescent="0.2">
      <c r="A35" s="74">
        <v>1247</v>
      </c>
      <c r="B35" s="70" t="s">
        <v>275</v>
      </c>
      <c r="C35" s="75">
        <v>0</v>
      </c>
      <c r="E35" s="70">
        <v>0</v>
      </c>
    </row>
    <row r="36" spans="1:5" x14ac:dyDescent="0.2">
      <c r="A36" s="74">
        <v>1248</v>
      </c>
      <c r="B36" s="70" t="s">
        <v>276</v>
      </c>
      <c r="C36" s="75">
        <v>0</v>
      </c>
      <c r="E36" s="70">
        <v>0</v>
      </c>
    </row>
    <row r="37" spans="1:5" x14ac:dyDescent="0.2">
      <c r="A37" s="74">
        <v>1250</v>
      </c>
      <c r="B37" s="70" t="s">
        <v>278</v>
      </c>
      <c r="C37" s="75">
        <v>426880</v>
      </c>
      <c r="E37" s="70">
        <v>426880</v>
      </c>
    </row>
    <row r="38" spans="1:5" x14ac:dyDescent="0.2">
      <c r="A38" s="74">
        <v>1251</v>
      </c>
      <c r="B38" s="70" t="s">
        <v>279</v>
      </c>
      <c r="C38" s="75">
        <v>426880</v>
      </c>
      <c r="E38" s="70">
        <v>426880</v>
      </c>
    </row>
    <row r="39" spans="1:5" x14ac:dyDescent="0.2">
      <c r="A39" s="74">
        <v>1252</v>
      </c>
      <c r="B39" s="70" t="s">
        <v>280</v>
      </c>
      <c r="C39" s="75">
        <v>0</v>
      </c>
      <c r="E39" s="70">
        <v>0</v>
      </c>
    </row>
    <row r="40" spans="1:5" x14ac:dyDescent="0.2">
      <c r="A40" s="74">
        <v>1253</v>
      </c>
      <c r="B40" s="70" t="s">
        <v>281</v>
      </c>
      <c r="C40" s="75">
        <v>0</v>
      </c>
      <c r="E40" s="70">
        <v>0</v>
      </c>
    </row>
    <row r="41" spans="1:5" x14ac:dyDescent="0.2">
      <c r="A41" s="74">
        <v>1254</v>
      </c>
      <c r="B41" s="70" t="s">
        <v>282</v>
      </c>
      <c r="C41" s="75">
        <v>0</v>
      </c>
      <c r="E41" s="70">
        <v>0</v>
      </c>
    </row>
    <row r="42" spans="1:5" x14ac:dyDescent="0.2">
      <c r="A42" s="74">
        <v>1259</v>
      </c>
      <c r="B42" s="70" t="s">
        <v>283</v>
      </c>
      <c r="C42" s="75">
        <v>0</v>
      </c>
      <c r="E42" s="70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0</v>
      </c>
      <c r="D46" s="75">
        <v>0</v>
      </c>
    </row>
    <row r="47" spans="1:5" x14ac:dyDescent="0.2">
      <c r="A47" s="74">
        <v>5510</v>
      </c>
      <c r="B47" s="70" t="s">
        <v>472</v>
      </c>
      <c r="C47" s="75">
        <v>0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0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  <row r="82" spans="1:5" x14ac:dyDescent="0.2">
      <c r="A82" s="154" t="s">
        <v>649</v>
      </c>
      <c r="B82" s="154"/>
      <c r="C82" s="154"/>
      <c r="D82" s="154"/>
      <c r="E82" s="154"/>
    </row>
    <row r="86" spans="1:5" ht="15" x14ac:dyDescent="0.2">
      <c r="B86" s="146" t="s">
        <v>651</v>
      </c>
      <c r="D86" s="148" t="s">
        <v>653</v>
      </c>
    </row>
    <row r="87" spans="1:5" ht="15" x14ac:dyDescent="0.2">
      <c r="B87" s="147" t="s">
        <v>652</v>
      </c>
      <c r="D87" s="148" t="s">
        <v>654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82:E82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2020-01-29T16:43:26Z</cp:lastPrinted>
  <dcterms:created xsi:type="dcterms:W3CDTF">2012-12-11T20:36:24Z</dcterms:created>
  <dcterms:modified xsi:type="dcterms:W3CDTF">2020-01-29T16:43:30Z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